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\Desktop\"/>
    </mc:Choice>
  </mc:AlternateContent>
  <xr:revisionPtr revIDLastSave="0" documentId="13_ncr:1_{6678AC17-B803-48E7-B7CD-03932B1E1ED5}" xr6:coauthVersionLast="47" xr6:coauthVersionMax="47" xr10:uidLastSave="{00000000-0000-0000-0000-000000000000}"/>
  <bookViews>
    <workbookView xWindow="-28920" yWindow="-120" windowWidth="29040" windowHeight="15720" tabRatio="114" xr2:uid="{1BB237E7-0F80-48ED-94BB-4D4885B7A53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J65" i="1"/>
  <c r="K65" i="1"/>
  <c r="L65" i="1"/>
  <c r="M65" i="1"/>
  <c r="H65" i="1"/>
  <c r="I64" i="1"/>
  <c r="J64" i="1"/>
  <c r="K64" i="1"/>
  <c r="L64" i="1"/>
  <c r="M64" i="1"/>
  <c r="H64" i="1"/>
  <c r="I63" i="1"/>
  <c r="J63" i="1"/>
  <c r="L63" i="1"/>
  <c r="H63" i="1"/>
  <c r="K45" i="1" l="1"/>
  <c r="M45" i="1" s="1"/>
  <c r="K27" i="1"/>
  <c r="M27" i="1" s="1"/>
  <c r="K24" i="1"/>
  <c r="M24" i="1" s="1"/>
  <c r="K21" i="1"/>
  <c r="M21" i="1" s="1"/>
  <c r="K54" i="1"/>
  <c r="M54" i="1" s="1"/>
  <c r="K12" i="1"/>
  <c r="K15" i="1"/>
  <c r="M15" i="1" s="1"/>
  <c r="K18" i="1"/>
  <c r="M18" i="1" s="1"/>
  <c r="K51" i="1"/>
  <c r="M51" i="1" s="1"/>
  <c r="K48" i="1"/>
  <c r="M48" i="1" s="1"/>
  <c r="K33" i="1"/>
  <c r="M33" i="1" s="1"/>
  <c r="K42" i="1"/>
  <c r="M42" i="1" s="1"/>
  <c r="K39" i="1"/>
  <c r="M39" i="1" s="1"/>
  <c r="M12" i="1" l="1"/>
  <c r="K36" i="1"/>
  <c r="M36" i="1" s="1"/>
  <c r="K30" i="1"/>
  <c r="M30" i="1" s="1"/>
  <c r="K63" i="1" l="1"/>
  <c r="M63" i="1"/>
</calcChain>
</file>

<file path=xl/sharedStrings.xml><?xml version="1.0" encoding="utf-8"?>
<sst xmlns="http://schemas.openxmlformats.org/spreadsheetml/2006/main" count="133" uniqueCount="62">
  <si>
    <t>EXPEDIENTE</t>
  </si>
  <si>
    <t>PROMOTOR "TÍTULO"</t>
  </si>
  <si>
    <t>COFINANCIADO</t>
  </si>
  <si>
    <t>Total público</t>
  </si>
  <si>
    <t>Privado</t>
  </si>
  <si>
    <t>Total</t>
  </si>
  <si>
    <t>FEADER</t>
  </si>
  <si>
    <t>Comp.</t>
  </si>
  <si>
    <t>Certi.</t>
  </si>
  <si>
    <t>Pagado</t>
  </si>
  <si>
    <t>TOTALES</t>
  </si>
  <si>
    <t>MUNICIPIO</t>
  </si>
  <si>
    <t>TORDEHUMOS</t>
  </si>
  <si>
    <t>MAPA</t>
  </si>
  <si>
    <t>JCYL</t>
  </si>
  <si>
    <t>FECHA CONTRATO</t>
  </si>
  <si>
    <t>INVERSIÓN APROBADA</t>
  </si>
  <si>
    <t>% AYUDA</t>
  </si>
  <si>
    <t>FECHA CERTIFICACION</t>
  </si>
  <si>
    <t>FECHA                     PAGO</t>
  </si>
  <si>
    <t>Productivo /     No productivo</t>
  </si>
  <si>
    <t>47/34/120001</t>
  </si>
  <si>
    <t>VALDENEBRO DE LOS VALLES</t>
  </si>
  <si>
    <t>MEDINA DE RIOSECO</t>
  </si>
  <si>
    <t>AGROFUTURO S.C. "CREACIÓN DE EMPRESA DE SERVICIOS AGRÍCOLAS"</t>
  </si>
  <si>
    <t>URBON S.L. "AMPLIACIÓN DE TALLER DE REPARACIÓN Y VENTA DE MAQUINARÍA AGRÍCOLA"</t>
  </si>
  <si>
    <t>CEREALES Y ABONOS GONZÁLEZ QUIROGA S.L. "AMPLIACIÓN DE EMPRESA DE SERVICIOS AGRÍCOLAS"</t>
  </si>
  <si>
    <t>GRUPO ARVUM V S.L. "AMPLIACIÓN BAR ESPECIAL EN MEDINA DE RIOSECO"</t>
  </si>
  <si>
    <t>GRUPO PUERTA GRANDE JCCA S.L. "AMPLIACIÓN DE DESPACHO DE PRODUCTOS CÁRNICOS"</t>
  </si>
  <si>
    <t>GRUPO PUERTA GRANDE JCCA S.L. "AMPLIACIÓN DE INDUSTRIA CÁRNICA EN VILLABRÁGIMA"</t>
  </si>
  <si>
    <t>ASOCIACION CULTURAL ‘CRISTO DE LA VEGA’ "PUNTO DE ENCUENTRO ASOCIATIVO Y DE TRABAJO: DIGITALIZACIÓN Y MEJORA DEL ACCESO A LAS NUEVAS TECNOLOGÍAS"</t>
  </si>
  <si>
    <t>DUALIA PRODUCCIÓN &amp; COMUNICACION S.L. "DIVERSIFICACIÓN DE LA ACTIVIDAD DE LA EMPRESA EN EL SECTOR AUDIOVISUAL"</t>
  </si>
  <si>
    <t>ASOCIACION LOS CANTARILLONES "RESTAURACIÓN PAISAJÍSTICA DEL ENTORNO NATURAL DEL CAÑO VIEJO DE MORALES DE CAMPOS"</t>
  </si>
  <si>
    <t>AGROSERVICIOS CECI, S.L. "CREACIÓN DE EMPRESA DE SERVICIOS AGRÍCOLAS"</t>
  </si>
  <si>
    <t>AGROSERVICIOS CALONGE S.L. "CREACIÓN DE EMPRESA DE SERVICIOS AGRÍCOLAS"</t>
  </si>
  <si>
    <t>PISTACHOS MIS RAICES S.L. "PROCESADORA DE PISTACHOS"</t>
  </si>
  <si>
    <t>ASOCIACIÓN DE APEROS DE AYER "ESTUDIO DE SABERES Y SABORES GASTRONÓMICOS ANCESTRALES EN CAMPOS Y TOROZOS"</t>
  </si>
  <si>
    <t>ASOCIACIÓN DE APEROS DE AYER "ESTUDIO DE VARIEDADES DE CULTIVOS TRADICIONALES EN CAMPOS Y TOROZOS"</t>
  </si>
  <si>
    <t>47/34/140020</t>
  </si>
  <si>
    <t>MORALES DE CAMPOS</t>
  </si>
  <si>
    <t>VILLABRÁGIMA</t>
  </si>
  <si>
    <t>VILLARDEFRADES</t>
  </si>
  <si>
    <t>CASTROMONTE</t>
  </si>
  <si>
    <t>COMARCA "CAMPOS Y TOROZOS"</t>
  </si>
  <si>
    <t>ASOCIACIÓN COLECTIVO PARA EL DESARROLLO RURAL DE TIERRA DE CAMPOS "GTOS. DE FUNC. 2025"</t>
  </si>
  <si>
    <t>47/34/120002</t>
  </si>
  <si>
    <t>47/34/120003</t>
  </si>
  <si>
    <t>47/34/120004</t>
  </si>
  <si>
    <t>47/34/120005</t>
  </si>
  <si>
    <t>47/34/120006</t>
  </si>
  <si>
    <t>47/34/120007</t>
  </si>
  <si>
    <t>47/34/120008</t>
  </si>
  <si>
    <t>47/34/120009</t>
  </si>
  <si>
    <t>47/34/120011</t>
  </si>
  <si>
    <t>47/34/120012</t>
  </si>
  <si>
    <t>47/34/120013</t>
  </si>
  <si>
    <t>47/34/120017</t>
  </si>
  <si>
    <t>47/34/120018</t>
  </si>
  <si>
    <t>P.</t>
  </si>
  <si>
    <t>NP.</t>
  </si>
  <si>
    <t>15 EXPEDIENTES</t>
  </si>
  <si>
    <t>GRUPO DE ACCIÓN LOCAL "CAMPOS Y TOROZOS" - PROGRAMA LEADER (PEPAC 2023-2027) -  Comprometido, certificado y pagado hasta el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</si>
</sst>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wrapText="1"/>
    </xf>
    <xf numFmtId="4" fontId="4" fillId="3" borderId="12" xfId="0" applyNumberFormat="1" applyFont="1" applyFill="1" applyBorder="1"/>
    <xf numFmtId="0" fontId="3" fillId="0" borderId="12" xfId="0" applyFont="1" applyBorder="1" applyAlignment="1">
      <alignment wrapText="1"/>
    </xf>
    <xf numFmtId="4" fontId="4" fillId="3" borderId="12" xfId="0" applyNumberFormat="1" applyFont="1" applyFill="1" applyBorder="1" applyAlignment="1">
      <alignment vertical="center"/>
    </xf>
    <xf numFmtId="14" fontId="2" fillId="2" borderId="9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wrapText="1"/>
    </xf>
    <xf numFmtId="4" fontId="2" fillId="3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3" borderId="13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4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2" fillId="0" borderId="9" xfId="0" applyNumberFormat="1" applyFont="1" applyBorder="1" applyAlignment="1">
      <alignment vertical="center" wrapText="1"/>
    </xf>
    <xf numFmtId="14" fontId="2" fillId="3" borderId="10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14" fontId="2" fillId="3" borderId="12" xfId="0" applyNumberFormat="1" applyFont="1" applyFill="1" applyBorder="1" applyAlignment="1">
      <alignment vertical="center" wrapText="1"/>
    </xf>
    <xf numFmtId="0" fontId="0" fillId="3" borderId="12" xfId="0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4" fontId="4" fillId="3" borderId="9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4" fontId="4" fillId="3" borderId="13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wrapText="1"/>
    </xf>
    <xf numFmtId="4" fontId="2" fillId="0" borderId="12" xfId="0" applyNumberFormat="1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vertical="center" wrapText="1"/>
    </xf>
    <xf numFmtId="14" fontId="2" fillId="0" borderId="9" xfId="0" applyNumberFormat="1" applyFont="1" applyFill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2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6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1</xdr:row>
      <xdr:rowOff>27214</xdr:rowOff>
    </xdr:from>
    <xdr:to>
      <xdr:col>15</xdr:col>
      <xdr:colOff>176892</xdr:colOff>
      <xdr:row>5</xdr:row>
      <xdr:rowOff>121415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5B2F43-9BFA-DF42-519E-40085587F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217714"/>
          <a:ext cx="13933714" cy="856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C83D-1919-4513-92C1-D6851DBB6EBB}">
  <dimension ref="A8:P65"/>
  <sheetViews>
    <sheetView tabSelected="1" view="pageBreakPreview" zoomScale="50" zoomScaleNormal="80" zoomScaleSheetLayoutView="50" workbookViewId="0">
      <selection activeCell="O45" sqref="O45:O47"/>
    </sheetView>
  </sheetViews>
  <sheetFormatPr baseColWidth="10" defaultRowHeight="15" x14ac:dyDescent="0.25"/>
  <cols>
    <col min="3" max="5" width="24.7109375" customWidth="1"/>
    <col min="6" max="6" width="7.7109375" customWidth="1"/>
    <col min="8" max="8" width="11.42578125" style="153"/>
    <col min="12" max="12" width="12.42578125" customWidth="1"/>
  </cols>
  <sheetData>
    <row r="8" spans="1:16" s="1" customFormat="1" ht="21" x14ac:dyDescent="0.35">
      <c r="A8" s="155" t="s">
        <v>61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</row>
    <row r="9" spans="1:16" ht="15.75" thickBot="1" x14ac:dyDescent="0.3"/>
    <row r="10" spans="1:16" x14ac:dyDescent="0.25">
      <c r="A10" s="80" t="s">
        <v>0</v>
      </c>
      <c r="B10" s="70" t="s">
        <v>15</v>
      </c>
      <c r="C10" s="70" t="s">
        <v>11</v>
      </c>
      <c r="D10" s="70" t="s">
        <v>1</v>
      </c>
      <c r="E10" s="70" t="s">
        <v>16</v>
      </c>
      <c r="F10" s="70" t="s">
        <v>17</v>
      </c>
      <c r="G10" s="70"/>
      <c r="H10" s="77" t="s">
        <v>2</v>
      </c>
      <c r="I10" s="78"/>
      <c r="J10" s="79"/>
      <c r="K10" s="70" t="s">
        <v>3</v>
      </c>
      <c r="L10" s="70" t="s">
        <v>4</v>
      </c>
      <c r="M10" s="70" t="s">
        <v>5</v>
      </c>
      <c r="N10" s="73" t="s">
        <v>18</v>
      </c>
      <c r="O10" s="70" t="s">
        <v>19</v>
      </c>
      <c r="P10" s="75" t="s">
        <v>20</v>
      </c>
    </row>
    <row r="11" spans="1:16" ht="15" customHeight="1" x14ac:dyDescent="0.25">
      <c r="A11" s="81"/>
      <c r="B11" s="28"/>
      <c r="C11" s="29"/>
      <c r="D11" s="71"/>
      <c r="E11" s="29"/>
      <c r="F11" s="29"/>
      <c r="G11" s="29"/>
      <c r="H11" s="4" t="s">
        <v>6</v>
      </c>
      <c r="I11" s="4" t="s">
        <v>13</v>
      </c>
      <c r="J11" s="4" t="s">
        <v>14</v>
      </c>
      <c r="K11" s="71"/>
      <c r="L11" s="72"/>
      <c r="M11" s="72"/>
      <c r="N11" s="74"/>
      <c r="O11" s="28"/>
      <c r="P11" s="76"/>
    </row>
    <row r="12" spans="1:16" x14ac:dyDescent="0.25">
      <c r="A12" s="64" t="s">
        <v>21</v>
      </c>
      <c r="B12" s="61">
        <v>45981</v>
      </c>
      <c r="C12" s="36" t="s">
        <v>22</v>
      </c>
      <c r="D12" s="56" t="s">
        <v>24</v>
      </c>
      <c r="E12" s="38">
        <v>351600</v>
      </c>
      <c r="F12" s="142">
        <v>14.22</v>
      </c>
      <c r="G12" s="5" t="s">
        <v>7</v>
      </c>
      <c r="H12" s="15">
        <v>26500</v>
      </c>
      <c r="I12" s="15">
        <v>7035</v>
      </c>
      <c r="J12" s="15">
        <v>16465</v>
      </c>
      <c r="K12" s="13">
        <f>SUM(H12:J12)</f>
        <v>50000</v>
      </c>
      <c r="L12" s="11">
        <v>301600</v>
      </c>
      <c r="M12" s="13">
        <f>SUM(K12:L12)</f>
        <v>351600</v>
      </c>
      <c r="N12" s="61"/>
      <c r="O12" s="62"/>
      <c r="P12" s="61" t="s">
        <v>58</v>
      </c>
    </row>
    <row r="13" spans="1:16" x14ac:dyDescent="0.25">
      <c r="A13" s="63"/>
      <c r="B13" s="63"/>
      <c r="C13" s="20"/>
      <c r="D13" s="57"/>
      <c r="E13" s="39"/>
      <c r="F13" s="143"/>
      <c r="G13" s="5" t="s">
        <v>8</v>
      </c>
      <c r="H13" s="11"/>
      <c r="I13" s="11"/>
      <c r="J13" s="11"/>
      <c r="K13" s="13"/>
      <c r="L13" s="11"/>
      <c r="M13" s="13"/>
      <c r="N13" s="63"/>
      <c r="O13" s="57"/>
      <c r="P13" s="63"/>
    </row>
    <row r="14" spans="1:16" ht="15" customHeight="1" x14ac:dyDescent="0.25">
      <c r="A14" s="63"/>
      <c r="B14" s="63"/>
      <c r="C14" s="21"/>
      <c r="D14" s="57"/>
      <c r="E14" s="40"/>
      <c r="F14" s="144"/>
      <c r="G14" s="5" t="s">
        <v>9</v>
      </c>
      <c r="H14" s="11"/>
      <c r="I14" s="11"/>
      <c r="J14" s="11"/>
      <c r="K14" s="13"/>
      <c r="L14" s="11"/>
      <c r="M14" s="13"/>
      <c r="N14" s="63"/>
      <c r="O14" s="57"/>
      <c r="P14" s="63"/>
    </row>
    <row r="15" spans="1:16" x14ac:dyDescent="0.25">
      <c r="A15" s="68" t="s">
        <v>45</v>
      </c>
      <c r="B15" s="101">
        <v>45981</v>
      </c>
      <c r="C15" s="46" t="s">
        <v>23</v>
      </c>
      <c r="D15" s="58" t="s">
        <v>25</v>
      </c>
      <c r="E15" s="41">
        <v>69800</v>
      </c>
      <c r="F15" s="139">
        <v>55.25</v>
      </c>
      <c r="G15" s="7" t="s">
        <v>7</v>
      </c>
      <c r="H15" s="12">
        <v>20439.189999999999</v>
      </c>
      <c r="I15" s="12">
        <v>5426.03</v>
      </c>
      <c r="J15" s="12">
        <v>12699.28</v>
      </c>
      <c r="K15" s="12">
        <f>SUM(H15:J15)</f>
        <v>38564.5</v>
      </c>
      <c r="L15" s="12">
        <v>31235.5</v>
      </c>
      <c r="M15" s="12">
        <f>SUM(K15:L15)</f>
        <v>69800</v>
      </c>
      <c r="N15" s="66"/>
      <c r="O15" s="67"/>
      <c r="P15" s="66" t="s">
        <v>58</v>
      </c>
    </row>
    <row r="16" spans="1:16" x14ac:dyDescent="0.25">
      <c r="A16" s="69"/>
      <c r="B16" s="102"/>
      <c r="C16" s="49"/>
      <c r="D16" s="59"/>
      <c r="E16" s="42"/>
      <c r="F16" s="140"/>
      <c r="G16" s="7" t="s">
        <v>8</v>
      </c>
      <c r="H16" s="12"/>
      <c r="I16" s="12"/>
      <c r="J16" s="12"/>
      <c r="K16" s="12"/>
      <c r="L16" s="12"/>
      <c r="M16" s="12"/>
      <c r="N16" s="66"/>
      <c r="O16" s="67"/>
      <c r="P16" s="66"/>
    </row>
    <row r="17" spans="1:16" ht="15" customHeight="1" x14ac:dyDescent="0.25">
      <c r="A17" s="69"/>
      <c r="B17" s="102"/>
      <c r="C17" s="50"/>
      <c r="D17" s="59"/>
      <c r="E17" s="43"/>
      <c r="F17" s="141"/>
      <c r="G17" s="7" t="s">
        <v>9</v>
      </c>
      <c r="H17" s="12"/>
      <c r="I17" s="12"/>
      <c r="J17" s="12"/>
      <c r="K17" s="12"/>
      <c r="L17" s="12"/>
      <c r="M17" s="12"/>
      <c r="N17" s="66"/>
      <c r="O17" s="67"/>
      <c r="P17" s="66"/>
    </row>
    <row r="18" spans="1:16" x14ac:dyDescent="0.25">
      <c r="A18" s="64" t="s">
        <v>46</v>
      </c>
      <c r="B18" s="61">
        <v>45981</v>
      </c>
      <c r="C18" s="36" t="s">
        <v>23</v>
      </c>
      <c r="D18" s="56" t="s">
        <v>26</v>
      </c>
      <c r="E18" s="38">
        <v>147000</v>
      </c>
      <c r="F18" s="142">
        <v>34.01</v>
      </c>
      <c r="G18" s="5" t="s">
        <v>7</v>
      </c>
      <c r="H18" s="15">
        <v>26500</v>
      </c>
      <c r="I18" s="15">
        <v>7035</v>
      </c>
      <c r="J18" s="15">
        <v>16465</v>
      </c>
      <c r="K18" s="13">
        <f>SUM(H18:J18)</f>
        <v>50000</v>
      </c>
      <c r="L18" s="13">
        <v>97000</v>
      </c>
      <c r="M18" s="13">
        <f>SUM(K18:L18)</f>
        <v>147000</v>
      </c>
      <c r="N18" s="61"/>
      <c r="O18" s="62"/>
      <c r="P18" s="61" t="s">
        <v>58</v>
      </c>
    </row>
    <row r="19" spans="1:16" x14ac:dyDescent="0.25">
      <c r="A19" s="65"/>
      <c r="B19" s="63"/>
      <c r="C19" s="20"/>
      <c r="D19" s="57"/>
      <c r="E19" s="39"/>
      <c r="F19" s="143"/>
      <c r="G19" s="5" t="s">
        <v>8</v>
      </c>
      <c r="H19" s="13"/>
      <c r="I19" s="13"/>
      <c r="J19" s="13"/>
      <c r="K19" s="13"/>
      <c r="L19" s="13"/>
      <c r="M19" s="13"/>
      <c r="N19" s="61"/>
      <c r="O19" s="62"/>
      <c r="P19" s="61"/>
    </row>
    <row r="20" spans="1:16" ht="15" customHeight="1" x14ac:dyDescent="0.25">
      <c r="A20" s="65"/>
      <c r="B20" s="63"/>
      <c r="C20" s="21"/>
      <c r="D20" s="57"/>
      <c r="E20" s="40"/>
      <c r="F20" s="144"/>
      <c r="G20" s="5" t="s">
        <v>9</v>
      </c>
      <c r="H20" s="13"/>
      <c r="I20" s="13"/>
      <c r="J20" s="13"/>
      <c r="K20" s="13"/>
      <c r="L20" s="13"/>
      <c r="M20" s="13"/>
      <c r="N20" s="61"/>
      <c r="O20" s="62"/>
      <c r="P20" s="61"/>
    </row>
    <row r="21" spans="1:16" x14ac:dyDescent="0.25">
      <c r="A21" s="82" t="s">
        <v>47</v>
      </c>
      <c r="B21" s="101">
        <v>45981</v>
      </c>
      <c r="C21" s="83" t="s">
        <v>23</v>
      </c>
      <c r="D21" s="84" t="s">
        <v>27</v>
      </c>
      <c r="E21" s="85">
        <v>125650.75</v>
      </c>
      <c r="F21" s="139">
        <v>34.299999999999997</v>
      </c>
      <c r="G21" s="7" t="s">
        <v>7</v>
      </c>
      <c r="H21" s="12">
        <v>22842.05</v>
      </c>
      <c r="I21" s="12">
        <v>6063.92</v>
      </c>
      <c r="J21" s="12">
        <v>14192.24</v>
      </c>
      <c r="K21" s="12">
        <f>SUM(H21:J21)</f>
        <v>43098.21</v>
      </c>
      <c r="L21" s="12">
        <v>82552.539999999994</v>
      </c>
      <c r="M21" s="12">
        <f>SUM(K21:L21)</f>
        <v>125650.75</v>
      </c>
      <c r="N21" s="66"/>
      <c r="O21" s="67"/>
      <c r="P21" s="66" t="s">
        <v>58</v>
      </c>
    </row>
    <row r="22" spans="1:16" x14ac:dyDescent="0.25">
      <c r="A22" s="86"/>
      <c r="B22" s="102"/>
      <c r="C22" s="87"/>
      <c r="D22" s="88"/>
      <c r="E22" s="89"/>
      <c r="F22" s="140"/>
      <c r="G22" s="7" t="s">
        <v>8</v>
      </c>
      <c r="H22" s="12"/>
      <c r="I22" s="12"/>
      <c r="J22" s="12"/>
      <c r="K22" s="12"/>
      <c r="L22" s="12"/>
      <c r="M22" s="12"/>
      <c r="N22" s="66"/>
      <c r="O22" s="67"/>
      <c r="P22" s="66"/>
    </row>
    <row r="23" spans="1:16" ht="15" customHeight="1" x14ac:dyDescent="0.25">
      <c r="A23" s="86"/>
      <c r="B23" s="102"/>
      <c r="C23" s="90"/>
      <c r="D23" s="88"/>
      <c r="E23" s="91"/>
      <c r="F23" s="141"/>
      <c r="G23" s="7" t="s">
        <v>9</v>
      </c>
      <c r="H23" s="12"/>
      <c r="I23" s="12"/>
      <c r="J23" s="12"/>
      <c r="K23" s="12"/>
      <c r="L23" s="12"/>
      <c r="M23" s="12"/>
      <c r="N23" s="66"/>
      <c r="O23" s="67"/>
      <c r="P23" s="66"/>
    </row>
    <row r="24" spans="1:16" x14ac:dyDescent="0.25">
      <c r="A24" s="92" t="s">
        <v>48</v>
      </c>
      <c r="B24" s="61">
        <v>45981</v>
      </c>
      <c r="C24" s="93" t="s">
        <v>23</v>
      </c>
      <c r="D24" s="94" t="s">
        <v>28</v>
      </c>
      <c r="E24" s="95">
        <v>149528</v>
      </c>
      <c r="F24" s="142">
        <v>63.05</v>
      </c>
      <c r="G24" s="5" t="s">
        <v>7</v>
      </c>
      <c r="H24" s="13">
        <v>49967.02</v>
      </c>
      <c r="I24" s="13">
        <v>13264.83</v>
      </c>
      <c r="J24" s="13">
        <v>31045.55</v>
      </c>
      <c r="K24" s="13">
        <f>SUM(H24:J24)</f>
        <v>94277.4</v>
      </c>
      <c r="L24" s="13">
        <v>55250.6</v>
      </c>
      <c r="M24" s="13">
        <f>SUM(K24:L24)</f>
        <v>149528</v>
      </c>
      <c r="N24" s="61"/>
      <c r="O24" s="61"/>
      <c r="P24" s="61" t="s">
        <v>58</v>
      </c>
    </row>
    <row r="25" spans="1:16" x14ac:dyDescent="0.25">
      <c r="A25" s="96"/>
      <c r="B25" s="63"/>
      <c r="C25" s="97"/>
      <c r="D25" s="94"/>
      <c r="E25" s="98"/>
      <c r="F25" s="143"/>
      <c r="G25" s="5" t="s">
        <v>8</v>
      </c>
      <c r="H25" s="13"/>
      <c r="I25" s="13"/>
      <c r="J25" s="13"/>
      <c r="K25" s="13"/>
      <c r="L25" s="13"/>
      <c r="M25" s="13"/>
      <c r="N25" s="63"/>
      <c r="O25" s="61"/>
      <c r="P25" s="61"/>
    </row>
    <row r="26" spans="1:16" ht="15" customHeight="1" x14ac:dyDescent="0.25">
      <c r="A26" s="96"/>
      <c r="B26" s="63"/>
      <c r="C26" s="99"/>
      <c r="D26" s="94"/>
      <c r="E26" s="100"/>
      <c r="F26" s="144"/>
      <c r="G26" s="5" t="s">
        <v>9</v>
      </c>
      <c r="H26" s="13"/>
      <c r="I26" s="13"/>
      <c r="J26" s="13"/>
      <c r="K26" s="13"/>
      <c r="L26" s="13"/>
      <c r="M26" s="13"/>
      <c r="N26" s="63"/>
      <c r="O26" s="61"/>
      <c r="P26" s="61"/>
    </row>
    <row r="27" spans="1:16" x14ac:dyDescent="0.25">
      <c r="A27" s="82" t="s">
        <v>49</v>
      </c>
      <c r="B27" s="101">
        <v>45981</v>
      </c>
      <c r="C27" s="83" t="s">
        <v>23</v>
      </c>
      <c r="D27" s="84" t="s">
        <v>29</v>
      </c>
      <c r="E27" s="85">
        <v>134065</v>
      </c>
      <c r="F27" s="139">
        <v>37.799999999999997</v>
      </c>
      <c r="G27" s="7" t="s">
        <v>7</v>
      </c>
      <c r="H27" s="14">
        <v>26858.58</v>
      </c>
      <c r="I27" s="14">
        <v>7130.19</v>
      </c>
      <c r="J27" s="14">
        <v>16687.8</v>
      </c>
      <c r="K27" s="14">
        <f>SUM(H27:J27)</f>
        <v>50676.570000000007</v>
      </c>
      <c r="L27" s="14">
        <v>83388.429999999993</v>
      </c>
      <c r="M27" s="14">
        <f>SUM(K27:L27)</f>
        <v>134065</v>
      </c>
      <c r="N27" s="66"/>
      <c r="O27" s="67"/>
      <c r="P27" s="66" t="s">
        <v>58</v>
      </c>
    </row>
    <row r="28" spans="1:16" x14ac:dyDescent="0.25">
      <c r="A28" s="86"/>
      <c r="B28" s="102"/>
      <c r="C28" s="87"/>
      <c r="D28" s="88"/>
      <c r="E28" s="89"/>
      <c r="F28" s="140"/>
      <c r="G28" s="7" t="s">
        <v>8</v>
      </c>
      <c r="H28" s="14"/>
      <c r="I28" s="14"/>
      <c r="J28" s="14"/>
      <c r="K28" s="14"/>
      <c r="L28" s="14"/>
      <c r="M28" s="14"/>
      <c r="N28" s="66"/>
      <c r="O28" s="67"/>
      <c r="P28" s="66"/>
    </row>
    <row r="29" spans="1:16" ht="15" customHeight="1" x14ac:dyDescent="0.25">
      <c r="A29" s="86"/>
      <c r="B29" s="102"/>
      <c r="C29" s="90"/>
      <c r="D29" s="88"/>
      <c r="E29" s="91"/>
      <c r="F29" s="141"/>
      <c r="G29" s="7" t="s">
        <v>9</v>
      </c>
      <c r="H29" s="14"/>
      <c r="I29" s="14"/>
      <c r="J29" s="14"/>
      <c r="K29" s="14"/>
      <c r="L29" s="14"/>
      <c r="M29" s="14"/>
      <c r="N29" s="66"/>
      <c r="O29" s="67"/>
      <c r="P29" s="66"/>
    </row>
    <row r="30" spans="1:16" x14ac:dyDescent="0.25">
      <c r="A30" s="64" t="s">
        <v>50</v>
      </c>
      <c r="B30" s="61">
        <v>45981</v>
      </c>
      <c r="C30" s="36" t="s">
        <v>12</v>
      </c>
      <c r="D30" s="56" t="s">
        <v>30</v>
      </c>
      <c r="E30" s="38">
        <v>18707.599999999999</v>
      </c>
      <c r="F30" s="142">
        <v>100</v>
      </c>
      <c r="G30" s="5" t="s">
        <v>7</v>
      </c>
      <c r="H30" s="15">
        <v>9915.0300000000007</v>
      </c>
      <c r="I30" s="15">
        <v>2632.16</v>
      </c>
      <c r="J30" s="15">
        <v>6160.41</v>
      </c>
      <c r="K30" s="15">
        <f>SUM(H30:J30)</f>
        <v>18707.599999999999</v>
      </c>
      <c r="L30" s="15">
        <v>0</v>
      </c>
      <c r="M30" s="15">
        <f>SUM(K30:L30)</f>
        <v>18707.599999999999</v>
      </c>
      <c r="N30" s="61"/>
      <c r="O30" s="62"/>
      <c r="P30" s="61" t="s">
        <v>59</v>
      </c>
    </row>
    <row r="31" spans="1:16" x14ac:dyDescent="0.25">
      <c r="A31" s="65"/>
      <c r="B31" s="63"/>
      <c r="C31" s="20"/>
      <c r="D31" s="57"/>
      <c r="E31" s="39"/>
      <c r="F31" s="143"/>
      <c r="G31" s="5" t="s">
        <v>8</v>
      </c>
      <c r="H31" s="15"/>
      <c r="I31" s="15"/>
      <c r="J31" s="15"/>
      <c r="K31" s="15"/>
      <c r="L31" s="15"/>
      <c r="M31" s="15"/>
      <c r="N31" s="61"/>
      <c r="O31" s="57"/>
      <c r="P31" s="63"/>
    </row>
    <row r="32" spans="1:16" ht="15" customHeight="1" x14ac:dyDescent="0.25">
      <c r="A32" s="65"/>
      <c r="B32" s="63"/>
      <c r="C32" s="21"/>
      <c r="D32" s="57"/>
      <c r="E32" s="40"/>
      <c r="F32" s="144"/>
      <c r="G32" s="5" t="s">
        <v>9</v>
      </c>
      <c r="H32" s="15"/>
      <c r="I32" s="15"/>
      <c r="J32" s="15"/>
      <c r="K32" s="15"/>
      <c r="L32" s="15"/>
      <c r="M32" s="15"/>
      <c r="N32" s="61"/>
      <c r="O32" s="57"/>
      <c r="P32" s="63"/>
    </row>
    <row r="33" spans="1:16" x14ac:dyDescent="0.25">
      <c r="A33" s="60" t="s">
        <v>51</v>
      </c>
      <c r="B33" s="101">
        <v>45981</v>
      </c>
      <c r="C33" s="46" t="s">
        <v>23</v>
      </c>
      <c r="D33" s="55" t="s">
        <v>31</v>
      </c>
      <c r="E33" s="41">
        <v>10109.780000000001</v>
      </c>
      <c r="F33" s="139">
        <v>61.75</v>
      </c>
      <c r="G33" s="7" t="s">
        <v>7</v>
      </c>
      <c r="H33" s="16">
        <v>3308.68</v>
      </c>
      <c r="I33" s="16">
        <v>878.36</v>
      </c>
      <c r="J33" s="16">
        <v>2055.75</v>
      </c>
      <c r="K33" s="16">
        <f>SUM(H33:J33)</f>
        <v>6242.79</v>
      </c>
      <c r="L33" s="16">
        <v>3866.99</v>
      </c>
      <c r="M33" s="16">
        <f>SUM(K33:L33)</f>
        <v>10109.779999999999</v>
      </c>
      <c r="N33" s="49"/>
      <c r="O33" s="53"/>
      <c r="P33" s="49" t="s">
        <v>58</v>
      </c>
    </row>
    <row r="34" spans="1:16" x14ac:dyDescent="0.25">
      <c r="A34" s="44"/>
      <c r="B34" s="102"/>
      <c r="C34" s="49"/>
      <c r="D34" s="59"/>
      <c r="E34" s="42"/>
      <c r="F34" s="140"/>
      <c r="G34" s="7" t="s">
        <v>8</v>
      </c>
      <c r="H34" s="12"/>
      <c r="I34" s="12"/>
      <c r="J34" s="12"/>
      <c r="K34" s="12"/>
      <c r="L34" s="12"/>
      <c r="M34" s="12"/>
      <c r="N34" s="49"/>
      <c r="O34" s="51"/>
      <c r="P34" s="47"/>
    </row>
    <row r="35" spans="1:16" ht="15" customHeight="1" x14ac:dyDescent="0.25">
      <c r="A35" s="45"/>
      <c r="B35" s="102"/>
      <c r="C35" s="50"/>
      <c r="D35" s="59"/>
      <c r="E35" s="43"/>
      <c r="F35" s="141"/>
      <c r="G35" s="7" t="s">
        <v>9</v>
      </c>
      <c r="H35" s="12"/>
      <c r="I35" s="12"/>
      <c r="J35" s="12"/>
      <c r="K35" s="12"/>
      <c r="L35" s="12"/>
      <c r="M35" s="12"/>
      <c r="N35" s="50"/>
      <c r="O35" s="52"/>
      <c r="P35" s="48"/>
    </row>
    <row r="36" spans="1:16" x14ac:dyDescent="0.25">
      <c r="A36" s="33" t="s">
        <v>52</v>
      </c>
      <c r="B36" s="61">
        <v>45981</v>
      </c>
      <c r="C36" s="36" t="s">
        <v>39</v>
      </c>
      <c r="D36" s="56" t="s">
        <v>32</v>
      </c>
      <c r="E36" s="38">
        <v>6425.1</v>
      </c>
      <c r="F36" s="148">
        <v>99.5</v>
      </c>
      <c r="G36" s="5" t="s">
        <v>7</v>
      </c>
      <c r="H36" s="15">
        <v>3388.27</v>
      </c>
      <c r="I36" s="15">
        <v>899.49</v>
      </c>
      <c r="J36" s="15">
        <v>2105.21</v>
      </c>
      <c r="K36" s="15">
        <f>SUM(H36:J36)</f>
        <v>6392.97</v>
      </c>
      <c r="L36" s="15">
        <v>32.130000000000003</v>
      </c>
      <c r="M36" s="15">
        <f>SUM(K36:L36)</f>
        <v>6425.1</v>
      </c>
      <c r="N36" s="36"/>
      <c r="O36" s="54"/>
      <c r="P36" s="36" t="s">
        <v>59</v>
      </c>
    </row>
    <row r="37" spans="1:16" x14ac:dyDescent="0.25">
      <c r="A37" s="34"/>
      <c r="B37" s="63"/>
      <c r="C37" s="20"/>
      <c r="D37" s="57"/>
      <c r="E37" s="39"/>
      <c r="F37" s="149"/>
      <c r="G37" s="5" t="s">
        <v>8</v>
      </c>
      <c r="H37" s="15"/>
      <c r="I37" s="15"/>
      <c r="J37" s="15"/>
      <c r="K37" s="15"/>
      <c r="L37" s="15"/>
      <c r="M37" s="15"/>
      <c r="N37" s="20"/>
      <c r="O37" s="23"/>
      <c r="P37" s="25"/>
    </row>
    <row r="38" spans="1:16" ht="15" customHeight="1" x14ac:dyDescent="0.25">
      <c r="A38" s="35"/>
      <c r="B38" s="63"/>
      <c r="C38" s="21"/>
      <c r="D38" s="57"/>
      <c r="E38" s="40"/>
      <c r="F38" s="150"/>
      <c r="G38" s="5" t="s">
        <v>9</v>
      </c>
      <c r="H38" s="15"/>
      <c r="I38" s="15"/>
      <c r="J38" s="15"/>
      <c r="K38" s="15"/>
      <c r="L38" s="15"/>
      <c r="M38" s="15"/>
      <c r="N38" s="21"/>
      <c r="O38" s="24"/>
      <c r="P38" s="26"/>
    </row>
    <row r="39" spans="1:16" x14ac:dyDescent="0.25">
      <c r="A39" s="103" t="s">
        <v>53</v>
      </c>
      <c r="B39" s="101">
        <v>45981</v>
      </c>
      <c r="C39" s="106" t="s">
        <v>40</v>
      </c>
      <c r="D39" s="107" t="s">
        <v>33</v>
      </c>
      <c r="E39" s="108">
        <v>180000</v>
      </c>
      <c r="F39" s="145">
        <v>27.78</v>
      </c>
      <c r="G39" s="132" t="s">
        <v>7</v>
      </c>
      <c r="H39" s="133">
        <v>26500</v>
      </c>
      <c r="I39" s="133">
        <v>7035</v>
      </c>
      <c r="J39" s="133">
        <v>16465</v>
      </c>
      <c r="K39" s="133">
        <f>SUM(H39:J39)</f>
        <v>50000</v>
      </c>
      <c r="L39" s="133">
        <v>130000</v>
      </c>
      <c r="M39" s="133">
        <f>SUM(K39:L39)</f>
        <v>180000</v>
      </c>
      <c r="N39" s="134"/>
      <c r="O39" s="135"/>
      <c r="P39" s="106" t="s">
        <v>58</v>
      </c>
    </row>
    <row r="40" spans="1:16" x14ac:dyDescent="0.25">
      <c r="A40" s="104"/>
      <c r="B40" s="102"/>
      <c r="C40" s="110"/>
      <c r="D40" s="111"/>
      <c r="E40" s="112"/>
      <c r="F40" s="146"/>
      <c r="G40" s="132" t="s">
        <v>8</v>
      </c>
      <c r="H40" s="133"/>
      <c r="I40" s="133"/>
      <c r="J40" s="133"/>
      <c r="K40" s="133"/>
      <c r="L40" s="133"/>
      <c r="M40" s="133"/>
      <c r="N40" s="136"/>
      <c r="O40" s="117"/>
      <c r="P40" s="116"/>
    </row>
    <row r="41" spans="1:16" ht="15" customHeight="1" x14ac:dyDescent="0.25">
      <c r="A41" s="105"/>
      <c r="B41" s="102"/>
      <c r="C41" s="113"/>
      <c r="D41" s="111"/>
      <c r="E41" s="114"/>
      <c r="F41" s="147"/>
      <c r="G41" s="132" t="s">
        <v>9</v>
      </c>
      <c r="H41" s="133"/>
      <c r="I41" s="133"/>
      <c r="J41" s="133"/>
      <c r="K41" s="133"/>
      <c r="L41" s="133"/>
      <c r="M41" s="133"/>
      <c r="N41" s="137"/>
      <c r="O41" s="119"/>
      <c r="P41" s="118"/>
    </row>
    <row r="42" spans="1:16" x14ac:dyDescent="0.25">
      <c r="A42" s="33" t="s">
        <v>54</v>
      </c>
      <c r="B42" s="61">
        <v>45981</v>
      </c>
      <c r="C42" s="36" t="s">
        <v>23</v>
      </c>
      <c r="D42" s="37" t="s">
        <v>34</v>
      </c>
      <c r="E42" s="38">
        <v>73400</v>
      </c>
      <c r="F42" s="142">
        <v>62.08</v>
      </c>
      <c r="G42" s="5" t="s">
        <v>7</v>
      </c>
      <c r="H42" s="15">
        <v>24150.36</v>
      </c>
      <c r="I42" s="15">
        <v>6411.24</v>
      </c>
      <c r="J42" s="15">
        <v>15005.12</v>
      </c>
      <c r="K42" s="15">
        <f>SUM(H42:J42)</f>
        <v>45566.720000000001</v>
      </c>
      <c r="L42" s="15">
        <v>27833.279999999999</v>
      </c>
      <c r="M42" s="15">
        <f>SUM(K42:L42)</f>
        <v>73400</v>
      </c>
      <c r="N42" s="36"/>
      <c r="O42" s="54"/>
      <c r="P42" s="36" t="s">
        <v>58</v>
      </c>
    </row>
    <row r="43" spans="1:16" x14ac:dyDescent="0.25">
      <c r="A43" s="34"/>
      <c r="B43" s="63"/>
      <c r="C43" s="20"/>
      <c r="D43" s="23"/>
      <c r="E43" s="39"/>
      <c r="F43" s="143"/>
      <c r="G43" s="5" t="s">
        <v>8</v>
      </c>
      <c r="H43" s="15"/>
      <c r="I43" s="15"/>
      <c r="J43" s="15"/>
      <c r="K43" s="15"/>
      <c r="L43" s="15"/>
      <c r="M43" s="15"/>
      <c r="N43" s="34"/>
      <c r="O43" s="23"/>
      <c r="P43" s="25"/>
    </row>
    <row r="44" spans="1:16" ht="15" customHeight="1" x14ac:dyDescent="0.25">
      <c r="A44" s="35"/>
      <c r="B44" s="63"/>
      <c r="C44" s="21"/>
      <c r="D44" s="24"/>
      <c r="E44" s="40"/>
      <c r="F44" s="144"/>
      <c r="G44" s="5" t="s">
        <v>9</v>
      </c>
      <c r="H44" s="15"/>
      <c r="I44" s="15"/>
      <c r="J44" s="15"/>
      <c r="K44" s="15"/>
      <c r="L44" s="15"/>
      <c r="M44" s="15"/>
      <c r="N44" s="35"/>
      <c r="O44" s="24"/>
      <c r="P44" s="26"/>
    </row>
    <row r="45" spans="1:16" x14ac:dyDescent="0.25">
      <c r="A45" s="120" t="s">
        <v>55</v>
      </c>
      <c r="B45" s="121">
        <v>45981</v>
      </c>
      <c r="C45" s="122" t="s">
        <v>41</v>
      </c>
      <c r="D45" s="123" t="s">
        <v>35</v>
      </c>
      <c r="E45" s="108">
        <v>260882.33</v>
      </c>
      <c r="F45" s="145">
        <v>38.33</v>
      </c>
      <c r="G45" s="132" t="s">
        <v>7</v>
      </c>
      <c r="H45" s="138">
        <v>53000</v>
      </c>
      <c r="I45" s="138">
        <v>14070</v>
      </c>
      <c r="J45" s="138">
        <v>32930</v>
      </c>
      <c r="K45" s="138">
        <f>SUM(H45:J45)</f>
        <v>100000</v>
      </c>
      <c r="L45" s="138">
        <v>160882.32999999999</v>
      </c>
      <c r="M45" s="138">
        <f>SUM(K45:L45)</f>
        <v>260882.33</v>
      </c>
      <c r="N45" s="106"/>
      <c r="O45" s="135"/>
      <c r="P45" s="106" t="s">
        <v>58</v>
      </c>
    </row>
    <row r="46" spans="1:16" x14ac:dyDescent="0.25">
      <c r="A46" s="124"/>
      <c r="B46" s="125"/>
      <c r="C46" s="126"/>
      <c r="D46" s="127"/>
      <c r="E46" s="112"/>
      <c r="F46" s="146"/>
      <c r="G46" s="132" t="s">
        <v>8</v>
      </c>
      <c r="H46" s="138"/>
      <c r="I46" s="138"/>
      <c r="J46" s="138"/>
      <c r="K46" s="138"/>
      <c r="L46" s="138"/>
      <c r="M46" s="138"/>
      <c r="N46" s="110"/>
      <c r="O46" s="117"/>
      <c r="P46" s="116"/>
    </row>
    <row r="47" spans="1:16" ht="15" customHeight="1" x14ac:dyDescent="0.25">
      <c r="A47" s="128"/>
      <c r="B47" s="125"/>
      <c r="C47" s="129"/>
      <c r="D47" s="127"/>
      <c r="E47" s="114"/>
      <c r="F47" s="147"/>
      <c r="G47" s="132" t="s">
        <v>9</v>
      </c>
      <c r="H47" s="138"/>
      <c r="I47" s="138"/>
      <c r="J47" s="138"/>
      <c r="K47" s="138"/>
      <c r="L47" s="138"/>
      <c r="M47" s="138"/>
      <c r="N47" s="113"/>
      <c r="O47" s="119"/>
      <c r="P47" s="118"/>
    </row>
    <row r="48" spans="1:16" x14ac:dyDescent="0.25">
      <c r="A48" s="33" t="s">
        <v>56</v>
      </c>
      <c r="B48" s="61">
        <v>45981</v>
      </c>
      <c r="C48" s="36" t="s">
        <v>42</v>
      </c>
      <c r="D48" s="56" t="s">
        <v>36</v>
      </c>
      <c r="E48" s="38">
        <v>25410</v>
      </c>
      <c r="F48" s="142">
        <v>95</v>
      </c>
      <c r="G48" s="5" t="s">
        <v>7</v>
      </c>
      <c r="H48" s="13">
        <v>12793.94</v>
      </c>
      <c r="I48" s="13">
        <v>3396.43</v>
      </c>
      <c r="J48" s="13">
        <v>7949.13</v>
      </c>
      <c r="K48" s="13">
        <f>SUM(H48:J48)</f>
        <v>24139.5</v>
      </c>
      <c r="L48" s="13">
        <v>1270.5</v>
      </c>
      <c r="M48" s="13">
        <f>SUM(K48:L48)</f>
        <v>25410</v>
      </c>
      <c r="N48" s="36"/>
      <c r="O48" s="36"/>
      <c r="P48" s="36" t="s">
        <v>59</v>
      </c>
    </row>
    <row r="49" spans="1:16" x14ac:dyDescent="0.25">
      <c r="A49" s="34"/>
      <c r="B49" s="63"/>
      <c r="C49" s="20"/>
      <c r="D49" s="57"/>
      <c r="E49" s="39"/>
      <c r="F49" s="143"/>
      <c r="G49" s="5" t="s">
        <v>8</v>
      </c>
      <c r="H49" s="13"/>
      <c r="I49" s="13"/>
      <c r="J49" s="13"/>
      <c r="K49" s="13"/>
      <c r="L49" s="13"/>
      <c r="M49" s="13"/>
      <c r="N49" s="20"/>
      <c r="O49" s="25"/>
      <c r="P49" s="25"/>
    </row>
    <row r="50" spans="1:16" ht="15" customHeight="1" x14ac:dyDescent="0.25">
      <c r="A50" s="35"/>
      <c r="B50" s="63"/>
      <c r="C50" s="21"/>
      <c r="D50" s="57"/>
      <c r="E50" s="40"/>
      <c r="F50" s="144"/>
      <c r="G50" s="5" t="s">
        <v>9</v>
      </c>
      <c r="H50" s="13"/>
      <c r="I50" s="13"/>
      <c r="J50" s="13"/>
      <c r="K50" s="13"/>
      <c r="L50" s="13"/>
      <c r="M50" s="13"/>
      <c r="N50" s="21"/>
      <c r="O50" s="26"/>
      <c r="P50" s="26"/>
    </row>
    <row r="51" spans="1:16" x14ac:dyDescent="0.25">
      <c r="A51" s="103" t="s">
        <v>57</v>
      </c>
      <c r="B51" s="101">
        <v>45981</v>
      </c>
      <c r="C51" s="106" t="s">
        <v>42</v>
      </c>
      <c r="D51" s="107" t="s">
        <v>37</v>
      </c>
      <c r="E51" s="108">
        <v>26620</v>
      </c>
      <c r="F51" s="145">
        <v>93.91</v>
      </c>
      <c r="G51" s="132" t="s">
        <v>7</v>
      </c>
      <c r="H51" s="138">
        <v>13250</v>
      </c>
      <c r="I51" s="138">
        <v>3517.5</v>
      </c>
      <c r="J51" s="138">
        <v>8232.5</v>
      </c>
      <c r="K51" s="138">
        <f>SUM(H51:J51)</f>
        <v>25000</v>
      </c>
      <c r="L51" s="138">
        <v>1620</v>
      </c>
      <c r="M51" s="138">
        <f>SUM(K51:L51)</f>
        <v>26620</v>
      </c>
      <c r="N51" s="106"/>
      <c r="O51" s="135"/>
      <c r="P51" s="106" t="s">
        <v>59</v>
      </c>
    </row>
    <row r="52" spans="1:16" x14ac:dyDescent="0.25">
      <c r="A52" s="130"/>
      <c r="B52" s="102"/>
      <c r="C52" s="110"/>
      <c r="D52" s="111"/>
      <c r="E52" s="112"/>
      <c r="F52" s="146"/>
      <c r="G52" s="132" t="s">
        <v>8</v>
      </c>
      <c r="H52" s="138"/>
      <c r="I52" s="138"/>
      <c r="J52" s="138"/>
      <c r="K52" s="138"/>
      <c r="L52" s="138"/>
      <c r="M52" s="138"/>
      <c r="N52" s="110"/>
      <c r="O52" s="117"/>
      <c r="P52" s="116"/>
    </row>
    <row r="53" spans="1:16" ht="15" customHeight="1" x14ac:dyDescent="0.25">
      <c r="A53" s="131"/>
      <c r="B53" s="102"/>
      <c r="C53" s="113"/>
      <c r="D53" s="111"/>
      <c r="E53" s="114"/>
      <c r="F53" s="147"/>
      <c r="G53" s="132" t="s">
        <v>9</v>
      </c>
      <c r="H53" s="138"/>
      <c r="I53" s="138"/>
      <c r="J53" s="138"/>
      <c r="K53" s="138"/>
      <c r="L53" s="138"/>
      <c r="M53" s="138"/>
      <c r="N53" s="113"/>
      <c r="O53" s="119"/>
      <c r="P53" s="118"/>
    </row>
    <row r="54" spans="1:16" x14ac:dyDescent="0.25">
      <c r="A54" s="33" t="s">
        <v>38</v>
      </c>
      <c r="B54" s="20"/>
      <c r="C54" s="36" t="s">
        <v>43</v>
      </c>
      <c r="D54" s="56" t="s">
        <v>44</v>
      </c>
      <c r="E54" s="38">
        <v>60000</v>
      </c>
      <c r="F54" s="142">
        <v>100</v>
      </c>
      <c r="G54" s="5" t="s">
        <v>7</v>
      </c>
      <c r="H54" s="13">
        <v>31800</v>
      </c>
      <c r="I54" s="13">
        <v>8442</v>
      </c>
      <c r="J54" s="13">
        <v>19758</v>
      </c>
      <c r="K54" s="13">
        <f>SUM(H54:J54)</f>
        <v>60000</v>
      </c>
      <c r="L54" s="13">
        <v>0</v>
      </c>
      <c r="M54" s="13">
        <f>SUM(K54:L54)</f>
        <v>60000</v>
      </c>
      <c r="N54" s="36"/>
      <c r="O54" s="36"/>
      <c r="P54" s="36" t="s">
        <v>59</v>
      </c>
    </row>
    <row r="55" spans="1:16" x14ac:dyDescent="0.25">
      <c r="A55" s="34"/>
      <c r="B55" s="34"/>
      <c r="C55" s="20"/>
      <c r="D55" s="57"/>
      <c r="E55" s="39"/>
      <c r="F55" s="143"/>
      <c r="G55" s="5" t="s">
        <v>8</v>
      </c>
      <c r="H55" s="13"/>
      <c r="I55" s="13"/>
      <c r="J55" s="13"/>
      <c r="K55" s="13"/>
      <c r="L55" s="13"/>
      <c r="M55" s="13"/>
      <c r="N55" s="20"/>
      <c r="O55" s="25"/>
      <c r="P55" s="25"/>
    </row>
    <row r="56" spans="1:16" ht="15" customHeight="1" x14ac:dyDescent="0.25">
      <c r="A56" s="35"/>
      <c r="B56" s="35"/>
      <c r="C56" s="21"/>
      <c r="D56" s="57"/>
      <c r="E56" s="40"/>
      <c r="F56" s="144"/>
      <c r="G56" s="5" t="s">
        <v>9</v>
      </c>
      <c r="H56" s="13"/>
      <c r="I56" s="13"/>
      <c r="J56" s="13"/>
      <c r="K56" s="13"/>
      <c r="L56" s="13"/>
      <c r="M56" s="13"/>
      <c r="N56" s="21"/>
      <c r="O56" s="26"/>
      <c r="P56" s="26"/>
    </row>
    <row r="57" spans="1:16" x14ac:dyDescent="0.25">
      <c r="A57" s="103"/>
      <c r="B57" s="106"/>
      <c r="C57" s="106"/>
      <c r="D57" s="115"/>
      <c r="E57" s="108"/>
      <c r="F57" s="109"/>
      <c r="G57" s="132" t="s">
        <v>7</v>
      </c>
      <c r="H57" s="138"/>
      <c r="I57" s="138"/>
      <c r="J57" s="138"/>
      <c r="K57" s="138"/>
      <c r="L57" s="138"/>
      <c r="M57" s="138"/>
      <c r="N57" s="106"/>
      <c r="O57" s="106"/>
      <c r="P57" s="106"/>
    </row>
    <row r="58" spans="1:16" x14ac:dyDescent="0.25">
      <c r="A58" s="104"/>
      <c r="B58" s="116"/>
      <c r="C58" s="110"/>
      <c r="D58" s="117"/>
      <c r="E58" s="112"/>
      <c r="F58" s="104"/>
      <c r="G58" s="132" t="s">
        <v>8</v>
      </c>
      <c r="H58" s="138"/>
      <c r="I58" s="138"/>
      <c r="J58" s="138"/>
      <c r="K58" s="138"/>
      <c r="L58" s="138"/>
      <c r="M58" s="138"/>
      <c r="N58" s="116"/>
      <c r="O58" s="116"/>
      <c r="P58" s="116"/>
    </row>
    <row r="59" spans="1:16" ht="15" customHeight="1" x14ac:dyDescent="0.25">
      <c r="A59" s="105"/>
      <c r="B59" s="118"/>
      <c r="C59" s="113"/>
      <c r="D59" s="119"/>
      <c r="E59" s="114"/>
      <c r="F59" s="105"/>
      <c r="G59" s="132" t="s">
        <v>9</v>
      </c>
      <c r="H59" s="138"/>
      <c r="I59" s="138"/>
      <c r="J59" s="138"/>
      <c r="K59" s="138"/>
      <c r="L59" s="138"/>
      <c r="M59" s="138"/>
      <c r="N59" s="118"/>
      <c r="O59" s="118"/>
      <c r="P59" s="118"/>
    </row>
    <row r="60" spans="1:16" x14ac:dyDescent="0.25">
      <c r="A60" s="33"/>
      <c r="B60" s="36"/>
      <c r="C60" s="36"/>
      <c r="D60" s="37"/>
      <c r="E60" s="38"/>
      <c r="F60" s="17"/>
      <c r="G60" s="5" t="s">
        <v>7</v>
      </c>
      <c r="H60" s="13"/>
      <c r="I60" s="8"/>
      <c r="J60" s="8"/>
      <c r="K60" s="6"/>
      <c r="L60" s="6"/>
      <c r="M60" s="6"/>
      <c r="N60" s="20"/>
      <c r="O60" s="22"/>
      <c r="P60" s="20"/>
    </row>
    <row r="61" spans="1:16" x14ac:dyDescent="0.25">
      <c r="A61" s="34"/>
      <c r="B61" s="25"/>
      <c r="C61" s="20"/>
      <c r="D61" s="23"/>
      <c r="E61" s="39"/>
      <c r="F61" s="18"/>
      <c r="G61" s="5" t="s">
        <v>8</v>
      </c>
      <c r="H61" s="13"/>
      <c r="I61" s="8"/>
      <c r="J61" s="8"/>
      <c r="K61" s="6"/>
      <c r="L61" s="6"/>
      <c r="M61" s="6"/>
      <c r="N61" s="20"/>
      <c r="O61" s="23"/>
      <c r="P61" s="25"/>
    </row>
    <row r="62" spans="1:16" x14ac:dyDescent="0.25">
      <c r="A62" s="35"/>
      <c r="B62" s="26"/>
      <c r="C62" s="21"/>
      <c r="D62" s="24"/>
      <c r="E62" s="40"/>
      <c r="F62" s="19"/>
      <c r="G62" s="5" t="s">
        <v>9</v>
      </c>
      <c r="H62" s="13"/>
      <c r="I62" s="8"/>
      <c r="J62" s="8"/>
      <c r="K62" s="6"/>
      <c r="L62" s="6"/>
      <c r="M62" s="6"/>
      <c r="N62" s="21"/>
      <c r="O62" s="24"/>
      <c r="P62" s="26"/>
    </row>
    <row r="63" spans="1:16" ht="15" customHeight="1" x14ac:dyDescent="0.25">
      <c r="A63" s="27" t="s">
        <v>10</v>
      </c>
      <c r="B63" s="30"/>
      <c r="C63" s="9"/>
      <c r="D63" s="151" t="s">
        <v>60</v>
      </c>
      <c r="E63" s="9"/>
      <c r="F63" s="9"/>
      <c r="G63" s="10" t="s">
        <v>7</v>
      </c>
      <c r="H63" s="156">
        <f>H12+H15+H18+H21+H24+H27+H30+H33+H36+H39+H42+H45+H48+H51+H54</f>
        <v>351213.12</v>
      </c>
      <c r="I63" s="156">
        <f t="shared" ref="I63:M63" si="0">I12+I15+I18+I21+I24+I27+I30+I33+I36+I39+I42+I45+I48+I51+I54</f>
        <v>93237.15</v>
      </c>
      <c r="J63" s="156">
        <f t="shared" si="0"/>
        <v>218215.99</v>
      </c>
      <c r="K63" s="156">
        <f t="shared" si="0"/>
        <v>662666.25999999989</v>
      </c>
      <c r="L63" s="156">
        <f t="shared" si="0"/>
        <v>976532.3</v>
      </c>
      <c r="M63" s="156">
        <f t="shared" si="0"/>
        <v>1639198.56</v>
      </c>
      <c r="N63" s="31"/>
      <c r="O63" s="31"/>
      <c r="P63" s="31"/>
    </row>
    <row r="64" spans="1:16" x14ac:dyDescent="0.25">
      <c r="A64" s="28"/>
      <c r="B64" s="28"/>
      <c r="C64" s="2"/>
      <c r="D64" s="152"/>
      <c r="E64" s="2"/>
      <c r="F64" s="2"/>
      <c r="G64" s="10" t="s">
        <v>8</v>
      </c>
      <c r="H64" s="154">
        <f>H13+H16+H19+H22+H25+H28+H31+H34+H37+H40+H43+H46+H49+H52+H55</f>
        <v>0</v>
      </c>
      <c r="I64" s="154">
        <f t="shared" ref="I64:M64" si="1">I13+I16+I19+I22+I25+I28+I31+I34+I37+I40+I43+I46+I49+I52+I55</f>
        <v>0</v>
      </c>
      <c r="J64" s="154">
        <f t="shared" si="1"/>
        <v>0</v>
      </c>
      <c r="K64" s="154">
        <f t="shared" si="1"/>
        <v>0</v>
      </c>
      <c r="L64" s="154">
        <f t="shared" si="1"/>
        <v>0</v>
      </c>
      <c r="M64" s="154">
        <f t="shared" si="1"/>
        <v>0</v>
      </c>
      <c r="N64" s="30"/>
      <c r="O64" s="30"/>
      <c r="P64" s="30"/>
    </row>
    <row r="65" spans="1:16" x14ac:dyDescent="0.25">
      <c r="A65" s="29"/>
      <c r="B65" s="29"/>
      <c r="C65" s="3"/>
      <c r="D65" s="152"/>
      <c r="E65" s="3"/>
      <c r="F65" s="3"/>
      <c r="G65" s="10" t="s">
        <v>9</v>
      </c>
      <c r="H65" s="154">
        <f>H14+H17+H20+H23+H26+H29+H32+H35+H38+H41+H44+H47+H50+H53+H56</f>
        <v>0</v>
      </c>
      <c r="I65" s="154">
        <f t="shared" ref="I65:M65" si="2">I14+I17+I20+I23+I26+I29+I32+I35+I38+I41+I44+I47+I50+I53+I56</f>
        <v>0</v>
      </c>
      <c r="J65" s="154">
        <f t="shared" si="2"/>
        <v>0</v>
      </c>
      <c r="K65" s="154">
        <f t="shared" si="2"/>
        <v>0</v>
      </c>
      <c r="L65" s="154">
        <f t="shared" si="2"/>
        <v>0</v>
      </c>
      <c r="M65" s="154">
        <f t="shared" si="2"/>
        <v>0</v>
      </c>
      <c r="N65" s="32"/>
      <c r="O65" s="32"/>
      <c r="P65" s="32"/>
    </row>
  </sheetData>
  <mergeCells count="174">
    <mergeCell ref="A10:A11"/>
    <mergeCell ref="B10:B11"/>
    <mergeCell ref="C10:C11"/>
    <mergeCell ref="A8:P8"/>
    <mergeCell ref="A12:A14"/>
    <mergeCell ref="B12:B14"/>
    <mergeCell ref="C12:C14"/>
    <mergeCell ref="D12:D14"/>
    <mergeCell ref="E12:E14"/>
    <mergeCell ref="F12:F14"/>
    <mergeCell ref="N12:N14"/>
    <mergeCell ref="O12:O14"/>
    <mergeCell ref="P12:P14"/>
    <mergeCell ref="P18:P20"/>
    <mergeCell ref="D10:D11"/>
    <mergeCell ref="E10:E11"/>
    <mergeCell ref="E21:E23"/>
    <mergeCell ref="F21:F23"/>
    <mergeCell ref="N21:N23"/>
    <mergeCell ref="O21:O23"/>
    <mergeCell ref="P21:P23"/>
    <mergeCell ref="N15:N17"/>
    <mergeCell ref="O15:O17"/>
    <mergeCell ref="P15:P17"/>
    <mergeCell ref="D21:D23"/>
    <mergeCell ref="M10:M11"/>
    <mergeCell ref="N10:N11"/>
    <mergeCell ref="O10:O11"/>
    <mergeCell ref="P10:P11"/>
    <mergeCell ref="F10:F11"/>
    <mergeCell ref="G10:G11"/>
    <mergeCell ref="H10:J10"/>
    <mergeCell ref="K10:K11"/>
    <mergeCell ref="L10:L11"/>
    <mergeCell ref="A15:A17"/>
    <mergeCell ref="B15:B17"/>
    <mergeCell ref="C15:C17"/>
    <mergeCell ref="D15:D17"/>
    <mergeCell ref="E15:E17"/>
    <mergeCell ref="F15:F17"/>
    <mergeCell ref="A21:A23"/>
    <mergeCell ref="N24:N26"/>
    <mergeCell ref="O24:O26"/>
    <mergeCell ref="A18:A20"/>
    <mergeCell ref="B18:B20"/>
    <mergeCell ref="C18:C20"/>
    <mergeCell ref="D18:D20"/>
    <mergeCell ref="E18:E20"/>
    <mergeCell ref="F18:F20"/>
    <mergeCell ref="N18:N20"/>
    <mergeCell ref="O18:O20"/>
    <mergeCell ref="B21:B23"/>
    <mergeCell ref="C21:C23"/>
    <mergeCell ref="P24:P26"/>
    <mergeCell ref="A27:A29"/>
    <mergeCell ref="B27:B29"/>
    <mergeCell ref="C27:C29"/>
    <mergeCell ref="D27:D29"/>
    <mergeCell ref="E27:E29"/>
    <mergeCell ref="F27:F29"/>
    <mergeCell ref="N27:N29"/>
    <mergeCell ref="O27:O29"/>
    <mergeCell ref="P27:P29"/>
    <mergeCell ref="B24:B26"/>
    <mergeCell ref="C24:C26"/>
    <mergeCell ref="D24:D26"/>
    <mergeCell ref="E24:E26"/>
    <mergeCell ref="A24:A26"/>
    <mergeCell ref="F24:F26"/>
    <mergeCell ref="N30:N32"/>
    <mergeCell ref="O30:O32"/>
    <mergeCell ref="P30:P32"/>
    <mergeCell ref="A33:A35"/>
    <mergeCell ref="B33:B35"/>
    <mergeCell ref="C33:C35"/>
    <mergeCell ref="D33:D35"/>
    <mergeCell ref="E33:E35"/>
    <mergeCell ref="F33:F35"/>
    <mergeCell ref="N33:N35"/>
    <mergeCell ref="O33:O35"/>
    <mergeCell ref="P33:P35"/>
    <mergeCell ref="A30:A32"/>
    <mergeCell ref="B30:B32"/>
    <mergeCell ref="C30:C32"/>
    <mergeCell ref="D30:D32"/>
    <mergeCell ref="E30:E32"/>
    <mergeCell ref="F30:F32"/>
    <mergeCell ref="N36:N38"/>
    <mergeCell ref="O36:O38"/>
    <mergeCell ref="P36:P38"/>
    <mergeCell ref="A36:A38"/>
    <mergeCell ref="B36:B38"/>
    <mergeCell ref="C36:C38"/>
    <mergeCell ref="D36:D38"/>
    <mergeCell ref="E36:E38"/>
    <mergeCell ref="F36:F38"/>
    <mergeCell ref="F39:F41"/>
    <mergeCell ref="N39:N41"/>
    <mergeCell ref="O39:O41"/>
    <mergeCell ref="P39:P41"/>
    <mergeCell ref="A42:A44"/>
    <mergeCell ref="B42:B44"/>
    <mergeCell ref="C42:C44"/>
    <mergeCell ref="D42:D44"/>
    <mergeCell ref="E42:E44"/>
    <mergeCell ref="F42:F44"/>
    <mergeCell ref="N42:N44"/>
    <mergeCell ref="O42:O44"/>
    <mergeCell ref="P42:P44"/>
    <mergeCell ref="A39:A41"/>
    <mergeCell ref="B39:B41"/>
    <mergeCell ref="C39:C41"/>
    <mergeCell ref="D39:D41"/>
    <mergeCell ref="E39:E41"/>
    <mergeCell ref="F45:F47"/>
    <mergeCell ref="N45:N47"/>
    <mergeCell ref="O45:O47"/>
    <mergeCell ref="P45:P47"/>
    <mergeCell ref="A45:A47"/>
    <mergeCell ref="B45:B47"/>
    <mergeCell ref="C45:C47"/>
    <mergeCell ref="D45:D47"/>
    <mergeCell ref="E45:E47"/>
    <mergeCell ref="A48:A50"/>
    <mergeCell ref="B48:B50"/>
    <mergeCell ref="C48:C50"/>
    <mergeCell ref="D48:D50"/>
    <mergeCell ref="E48:E50"/>
    <mergeCell ref="F48:F50"/>
    <mergeCell ref="N48:N50"/>
    <mergeCell ref="O48:O50"/>
    <mergeCell ref="P48:P50"/>
    <mergeCell ref="A51:A53"/>
    <mergeCell ref="B51:B53"/>
    <mergeCell ref="C51:C53"/>
    <mergeCell ref="D51:D53"/>
    <mergeCell ref="E51:E53"/>
    <mergeCell ref="F51:F53"/>
    <mergeCell ref="N51:N53"/>
    <mergeCell ref="O51:O53"/>
    <mergeCell ref="P51:P53"/>
    <mergeCell ref="A54:A56"/>
    <mergeCell ref="B54:B56"/>
    <mergeCell ref="C54:C56"/>
    <mergeCell ref="D54:D56"/>
    <mergeCell ref="E54:E56"/>
    <mergeCell ref="F54:F56"/>
    <mergeCell ref="N54:N56"/>
    <mergeCell ref="O54:O56"/>
    <mergeCell ref="P54:P56"/>
    <mergeCell ref="A57:A59"/>
    <mergeCell ref="B57:B59"/>
    <mergeCell ref="C57:C59"/>
    <mergeCell ref="D57:D59"/>
    <mergeCell ref="E57:E59"/>
    <mergeCell ref="F57:F59"/>
    <mergeCell ref="N57:N59"/>
    <mergeCell ref="O57:O59"/>
    <mergeCell ref="P57:P59"/>
    <mergeCell ref="F60:F62"/>
    <mergeCell ref="N60:N62"/>
    <mergeCell ref="O60:O62"/>
    <mergeCell ref="P60:P62"/>
    <mergeCell ref="A63:A65"/>
    <mergeCell ref="B63:B65"/>
    <mergeCell ref="D63:D65"/>
    <mergeCell ref="N63:N65"/>
    <mergeCell ref="O63:O65"/>
    <mergeCell ref="P63:P65"/>
    <mergeCell ref="A60:A62"/>
    <mergeCell ref="B60:B62"/>
    <mergeCell ref="C60:C62"/>
    <mergeCell ref="D60:D62"/>
    <mergeCell ref="E60:E62"/>
  </mergeCells>
  <phoneticPr fontId="4" type="noConversion"/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Campoo Los Valles</dc:creator>
  <cp:lastModifiedBy>Javier</cp:lastModifiedBy>
  <dcterms:created xsi:type="dcterms:W3CDTF">2024-01-17T08:28:46Z</dcterms:created>
  <dcterms:modified xsi:type="dcterms:W3CDTF">2025-11-26T12:19:25Z</dcterms:modified>
</cp:coreProperties>
</file>